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jpeg" ContentType="image/jpeg"/>
  <Override PartName="/xl/media/image5.png" ContentType="image/png"/>
  <Override PartName="/xl/comments3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ada de ejercicio" sheetId="1" state="visible" r:id="rId3"/>
    <sheet name="Herramientas IA" sheetId="2" state="visible" r:id="rId4"/>
    <sheet name="Auxiliar niveles con asignatura" sheetId="3" state="visible" r:id="rId5"/>
    <sheet name="Auxiliar duración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Autoría desconocida</author>
  </authors>
  <commentList>
    <comment ref="D2" authorId="0">
      <text>
        <r>
          <rPr>
            <sz val="10"/>
            <rFont val="Arial"/>
            <family val="2"/>
          </rPr>
          <t xml:space="preserve">Filtro de asignaturas dependiendo del nivel elegido en la portada. De aquí se toma el desplegable condicional de asignaturas
	-Felipe Perucho González</t>
        </r>
      </text>
    </comment>
  </commentList>
</comments>
</file>

<file path=xl/sharedStrings.xml><?xml version="1.0" encoding="utf-8"?>
<sst xmlns="http://schemas.openxmlformats.org/spreadsheetml/2006/main" count="387" uniqueCount="134">
  <si>
    <t xml:space="preserve">Ejercicios inteligentes</t>
  </si>
  <si>
    <t xml:space="preserve">Incorporando la IA en la educación secundaria</t>
  </si>
  <si>
    <t xml:space="preserve">Título del ejercicio</t>
  </si>
  <si>
    <t xml:space="preserve">Nombre autor/a:</t>
  </si>
  <si>
    <t xml:space="preserve">Apellidos:</t>
  </si>
  <si>
    <t xml:space="preserve">Nivel educativo:</t>
  </si>
  <si>
    <t xml:space="preserve">3 (14-15 años)</t>
  </si>
  <si>
    <t xml:space="preserve">Asignatura:</t>
  </si>
  <si>
    <t xml:space="preserve">Artes</t>
  </si>
  <si>
    <t xml:space="preserve">Duración:</t>
  </si>
  <si>
    <t xml:space="preserve">Diez minutos</t>
  </si>
  <si>
    <t xml:space="preserve">Lugar:</t>
  </si>
  <si>
    <t xml:space="preserve">En aula con ordenadores</t>
  </si>
  <si>
    <t xml:space="preserve">Herramienta empleada:</t>
  </si>
  <si>
    <t xml:space="preserve">Objetivos</t>
  </si>
  <si>
    <t xml:space="preserve">Descripción (con esbozo de secuencia didáctica si fuera preciso)</t>
  </si>
  <si>
    <t xml:space="preserve">Evaluación  y criterios de evaluación</t>
  </si>
  <si>
    <t xml:space="preserve">Observaciones (adaptaciones, posibles extensiones, conexiones con otras asignaturas, etc.)</t>
  </si>
  <si>
    <t xml:space="preserve">Prismas</t>
  </si>
  <si>
    <t xml:space="preserve">Thinkster Math</t>
  </si>
  <si>
    <t xml:space="preserve">Capcut</t>
  </si>
  <si>
    <t xml:space="preserve">Gradescope</t>
  </si>
  <si>
    <t xml:space="preserve">Scribble Diffusion</t>
  </si>
  <si>
    <t xml:space="preserve">Grammarly</t>
  </si>
  <si>
    <t xml:space="preserve">Deep L</t>
  </si>
  <si>
    <t xml:space="preserve">Chat GPT</t>
  </si>
  <si>
    <t xml:space="preserve">Craiyon</t>
  </si>
  <si>
    <t xml:space="preserve">Dalle-2</t>
  </si>
  <si>
    <t xml:space="preserve">Dreamstudio</t>
  </si>
  <si>
    <t xml:space="preserve">Firefly</t>
  </si>
  <si>
    <t xml:space="preserve">Hotpot (AI Art Maker)</t>
  </si>
  <si>
    <t xml:space="preserve">Midjourney</t>
  </si>
  <si>
    <t xml:space="preserve">Nightcafe</t>
  </si>
  <si>
    <t xml:space="preserve">StableDiffusion Web</t>
  </si>
  <si>
    <t xml:space="preserve">Niveles educativos</t>
  </si>
  <si>
    <t xml:space="preserve">Asignaturas</t>
  </si>
  <si>
    <t xml:space="preserve">1 (12-13 años)</t>
  </si>
  <si>
    <t xml:space="preserve">Adquisición de lenguas</t>
  </si>
  <si>
    <t xml:space="preserve">2 (13-14 años)</t>
  </si>
  <si>
    <t xml:space="preserve">4 (15-16 años)</t>
  </si>
  <si>
    <t xml:space="preserve">Ámbito científico-tecnológico</t>
  </si>
  <si>
    <t xml:space="preserve">Ámbito lingüístico y social</t>
  </si>
  <si>
    <t xml:space="preserve">Atención educativa</t>
  </si>
  <si>
    <t xml:space="preserve">5 (16-17 años)</t>
  </si>
  <si>
    <t xml:space="preserve">6 (17-18 años)</t>
  </si>
  <si>
    <t xml:space="preserve">Biología</t>
  </si>
  <si>
    <t xml:space="preserve">Biología , Geología y Ciencias Ambientales</t>
  </si>
  <si>
    <t xml:space="preserve">Biología y geología</t>
  </si>
  <si>
    <t xml:space="preserve">Biología, Geología y Ciencias Ambientales</t>
  </si>
  <si>
    <t xml:space="preserve">Ciencias</t>
  </si>
  <si>
    <t xml:space="preserve">Ciencias de la computación</t>
  </si>
  <si>
    <t xml:space="preserve">Ciencias de la Computación</t>
  </si>
  <si>
    <t xml:space="preserve">Cultura Audiovisual</t>
  </si>
  <si>
    <t xml:space="preserve">Cultura clásica</t>
  </si>
  <si>
    <t xml:space="preserve">Dibujo Artístico I</t>
  </si>
  <si>
    <t xml:space="preserve">Dibujo Artístico II</t>
  </si>
  <si>
    <t xml:space="preserve">Dibujo Técnico I</t>
  </si>
  <si>
    <t xml:space="preserve">Dibujo Técnico II</t>
  </si>
  <si>
    <t xml:space="preserve">Digitalización</t>
  </si>
  <si>
    <t xml:space="preserve">Diseño</t>
  </si>
  <si>
    <t xml:space="preserve">Economía</t>
  </si>
  <si>
    <t xml:space="preserve">Economía y emprendimiento</t>
  </si>
  <si>
    <t xml:space="preserve">Educación en valores éticos y cívicos</t>
  </si>
  <si>
    <t xml:space="preserve">Educación física</t>
  </si>
  <si>
    <t xml:space="preserve">Educación Física</t>
  </si>
  <si>
    <t xml:space="preserve">Educación física y salud</t>
  </si>
  <si>
    <t xml:space="preserve">Educación para la ciudadanía y los derechos humanos</t>
  </si>
  <si>
    <t xml:space="preserve">Educación plástica, visual y audiovisual</t>
  </si>
  <si>
    <t xml:space="preserve">Empresa y Diseño de Modelos de Negocio</t>
  </si>
  <si>
    <t xml:space="preserve">Empresa y gestión</t>
  </si>
  <si>
    <t xml:space="preserve">Español A: literatura</t>
  </si>
  <si>
    <t xml:space="preserve">Expresión artística</t>
  </si>
  <si>
    <t xml:space="preserve">Filosofía</t>
  </si>
  <si>
    <t xml:space="preserve">Física</t>
  </si>
  <si>
    <t xml:space="preserve">Física y química</t>
  </si>
  <si>
    <t xml:space="preserve">Física y Química</t>
  </si>
  <si>
    <t xml:space="preserve">Formación y Orientación Personal y Profesional</t>
  </si>
  <si>
    <t xml:space="preserve">Formación y orientación personal y profesional</t>
  </si>
  <si>
    <t xml:space="preserve">Fundamentos de administración y gestión</t>
  </si>
  <si>
    <t xml:space="preserve">Fundamentos Léxicos y Mitológicos Grecolatinos en las Artes, las Ciencias y la Tecnología</t>
  </si>
  <si>
    <t xml:space="preserve">Geografía</t>
  </si>
  <si>
    <t xml:space="preserve">Geografía e historia</t>
  </si>
  <si>
    <t xml:space="preserve">Geología y Ciencias Ambientales</t>
  </si>
  <si>
    <t xml:space="preserve">Griego I</t>
  </si>
  <si>
    <t xml:space="preserve">Griego II</t>
  </si>
  <si>
    <t xml:space="preserve">Historia</t>
  </si>
  <si>
    <t xml:space="preserve">Historia de España</t>
  </si>
  <si>
    <t xml:space="preserve">Historia de la Filosofía</t>
  </si>
  <si>
    <t xml:space="preserve">Historia del Arte</t>
  </si>
  <si>
    <t xml:space="preserve">Historia del Mundo Contemporáneo</t>
  </si>
  <si>
    <t xml:space="preserve">Individuos y sociedades</t>
  </si>
  <si>
    <t xml:space="preserve">Inglés B</t>
  </si>
  <si>
    <t xml:space="preserve">Latín</t>
  </si>
  <si>
    <t xml:space="preserve">Latín I</t>
  </si>
  <si>
    <t xml:space="preserve">Latín II</t>
  </si>
  <si>
    <t xml:space="preserve">Lengua castellana y literatura</t>
  </si>
  <si>
    <t xml:space="preserve">Lengua castellana y Literatura I</t>
  </si>
  <si>
    <t xml:space="preserve">Lengua Castellana y Literatura II</t>
  </si>
  <si>
    <t xml:space="preserve">Lengua extranjera I</t>
  </si>
  <si>
    <t xml:space="preserve">Lengua Extranjera II</t>
  </si>
  <si>
    <t xml:space="preserve">Lenguaje y Práctica Musical</t>
  </si>
  <si>
    <t xml:space="preserve">Literatura Universal</t>
  </si>
  <si>
    <t xml:space="preserve">Matemáticas</t>
  </si>
  <si>
    <t xml:space="preserve">Matemáticas A</t>
  </si>
  <si>
    <t xml:space="preserve">Matemáticas Aplicadas a las Ciencias Sociales I</t>
  </si>
  <si>
    <t xml:space="preserve">Matemáticas Aplicadas a las Ciencias Sociales II</t>
  </si>
  <si>
    <t xml:space="preserve">Matemáticas B</t>
  </si>
  <si>
    <t xml:space="preserve">Matemáticas I</t>
  </si>
  <si>
    <t xml:space="preserve">Matemáticas II</t>
  </si>
  <si>
    <t xml:space="preserve">Matemáticas: anális y enfoques</t>
  </si>
  <si>
    <t xml:space="preserve">Matemáticas: aplicaciones e interpretación</t>
  </si>
  <si>
    <t xml:space="preserve">Música</t>
  </si>
  <si>
    <t xml:space="preserve">Primera lengua extranjera</t>
  </si>
  <si>
    <t xml:space="preserve">Psicología</t>
  </si>
  <si>
    <t xml:space="preserve">Química</t>
  </si>
  <si>
    <t xml:space="preserve">Religión</t>
  </si>
  <si>
    <t xml:space="preserve">Segunda lengua extranjera</t>
  </si>
  <si>
    <t xml:space="preserve">Segunda Lengua Extranjera I</t>
  </si>
  <si>
    <t xml:space="preserve">Segunda Lengua Extranjera II</t>
  </si>
  <si>
    <t xml:space="preserve">Sistemas ambientales</t>
  </si>
  <si>
    <t xml:space="preserve">Taller de música</t>
  </si>
  <si>
    <t xml:space="preserve">Tecnología</t>
  </si>
  <si>
    <t xml:space="preserve">Tecnología e Ingeniería I</t>
  </si>
  <si>
    <t xml:space="preserve">Tecnología e Ingeniería II</t>
  </si>
  <si>
    <t xml:space="preserve">Tecnología y digitalización</t>
  </si>
  <si>
    <t xml:space="preserve">Teoría del conocimiento</t>
  </si>
  <si>
    <t xml:space="preserve">Tutoría</t>
  </si>
  <si>
    <t xml:space="preserve">Duración</t>
  </si>
  <si>
    <t xml:space="preserve">Lugar</t>
  </si>
  <si>
    <t xml:space="preserve">Media hora</t>
  </si>
  <si>
    <t xml:space="preserve">En casa</t>
  </si>
  <si>
    <t xml:space="preserve">Una sesión</t>
  </si>
  <si>
    <t xml:space="preserve">Dos sesiones</t>
  </si>
  <si>
    <t xml:space="preserve">Tres sesiones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</si>
</sst>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0"/>
      <charset val="1"/>
    </font>
    <font>
      <b val="true"/>
      <sz val="31"/>
      <color theme="1"/>
      <name val="Ubuntu"/>
      <family val="0"/>
      <charset val="1"/>
    </font>
    <font>
      <i val="true"/>
      <sz val="16"/>
      <color rgb="FF666666"/>
      <name val="Ubuntu"/>
      <family val="0"/>
      <charset val="1"/>
    </font>
    <font>
      <sz val="18"/>
      <color theme="1"/>
      <name val="Ubuntu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jpeg"/><Relationship Id="rId5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0</xdr:rowOff>
    </xdr:from>
    <xdr:to>
      <xdr:col>1</xdr:col>
      <xdr:colOff>197280</xdr:colOff>
      <xdr:row>1</xdr:row>
      <xdr:rowOff>399240</xdr:rowOff>
    </xdr:to>
    <xdr:pic>
      <xdr:nvPicPr>
        <xdr:cNvPr id="0" name="image4.png" descr=""/>
        <xdr:cNvPicPr/>
      </xdr:nvPicPr>
      <xdr:blipFill>
        <a:blip r:embed="rId1"/>
        <a:stretch/>
      </xdr:blipFill>
      <xdr:spPr>
        <a:xfrm>
          <a:off x="0" y="257040"/>
          <a:ext cx="1037520" cy="399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</xdr:col>
      <xdr:colOff>711000</xdr:colOff>
      <xdr:row>37</xdr:row>
      <xdr:rowOff>15840</xdr:rowOff>
    </xdr:from>
    <xdr:to>
      <xdr:col>9</xdr:col>
      <xdr:colOff>810000</xdr:colOff>
      <xdr:row>40</xdr:row>
      <xdr:rowOff>91080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3791520" y="7468920"/>
          <a:ext cx="1597320" cy="562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6</xdr:col>
      <xdr:colOff>119880</xdr:colOff>
      <xdr:row>1</xdr:row>
      <xdr:rowOff>675720</xdr:rowOff>
    </xdr:to>
    <xdr:pic>
      <xdr:nvPicPr>
        <xdr:cNvPr id="2" name="image2.png" descr=""/>
        <xdr:cNvPicPr/>
      </xdr:nvPicPr>
      <xdr:blipFill>
        <a:blip r:embed="rId3"/>
        <a:stretch/>
      </xdr:blipFill>
      <xdr:spPr>
        <a:xfrm>
          <a:off x="2365920" y="257040"/>
          <a:ext cx="685080" cy="67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136800</xdr:colOff>
      <xdr:row>0</xdr:row>
      <xdr:rowOff>255960</xdr:rowOff>
    </xdr:from>
    <xdr:to>
      <xdr:col>7</xdr:col>
      <xdr:colOff>700920</xdr:colOff>
      <xdr:row>1</xdr:row>
      <xdr:rowOff>674640</xdr:rowOff>
    </xdr:to>
    <xdr:pic>
      <xdr:nvPicPr>
        <xdr:cNvPr id="3" name="image3.jpg" descr=""/>
        <xdr:cNvPicPr/>
      </xdr:nvPicPr>
      <xdr:blipFill>
        <a:blip r:embed="rId4"/>
        <a:stretch/>
      </xdr:blipFill>
      <xdr:spPr>
        <a:xfrm>
          <a:off x="3067920" y="255960"/>
          <a:ext cx="713520" cy="675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9</xdr:col>
      <xdr:colOff>745200</xdr:colOff>
      <xdr:row>1</xdr:row>
      <xdr:rowOff>456480</xdr:rowOff>
    </xdr:to>
    <xdr:pic>
      <xdr:nvPicPr>
        <xdr:cNvPr id="4" name="image1.png" descr=""/>
        <xdr:cNvPicPr/>
      </xdr:nvPicPr>
      <xdr:blipFill>
        <a:blip r:embed="rId5"/>
        <a:stretch/>
      </xdr:blipFill>
      <xdr:spPr>
        <a:xfrm>
          <a:off x="3837960" y="257040"/>
          <a:ext cx="1486080" cy="456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1</xdr:col>
      <xdr:colOff>7200</xdr:colOff>
      <xdr:row>21</xdr:row>
      <xdr:rowOff>18720</xdr:rowOff>
    </xdr:to>
    <xdr:pic>
      <xdr:nvPicPr>
        <xdr:cNvPr id="5" name="Imagen 2" descr=""/>
        <xdr:cNvPicPr/>
      </xdr:nvPicPr>
      <xdr:blipFill>
        <a:blip r:embed="rId1"/>
        <a:stretch/>
      </xdr:blipFill>
      <xdr:spPr>
        <a:xfrm>
          <a:off x="0" y="3800520"/>
          <a:ext cx="1187640" cy="418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173</xdr:row>
      <xdr:rowOff>0</xdr:rowOff>
    </xdr:from>
    <xdr:to>
      <xdr:col>0</xdr:col>
      <xdr:colOff>1265400</xdr:colOff>
      <xdr:row>175</xdr:row>
      <xdr:rowOff>46080</xdr:rowOff>
    </xdr:to>
    <xdr:pic>
      <xdr:nvPicPr>
        <xdr:cNvPr id="6" name="Imagen 3" descr=""/>
        <xdr:cNvPicPr/>
      </xdr:nvPicPr>
      <xdr:blipFill>
        <a:blip r:embed="rId1"/>
        <a:stretch/>
      </xdr:blipFill>
      <xdr:spPr>
        <a:xfrm>
          <a:off x="0" y="34604280"/>
          <a:ext cx="1265400" cy="446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7</xdr:row>
      <xdr:rowOff>69480</xdr:rowOff>
    </xdr:from>
    <xdr:to>
      <xdr:col>1</xdr:col>
      <xdr:colOff>805320</xdr:colOff>
      <xdr:row>10</xdr:row>
      <xdr:rowOff>66960</xdr:rowOff>
    </xdr:to>
    <xdr:pic>
      <xdr:nvPicPr>
        <xdr:cNvPr id="7" name="Imagen 4" descr=""/>
        <xdr:cNvPicPr/>
      </xdr:nvPicPr>
      <xdr:blipFill>
        <a:blip r:embed="rId1"/>
        <a:stretch/>
      </xdr:blipFill>
      <xdr:spPr>
        <a:xfrm>
          <a:off x="0" y="1469520"/>
          <a:ext cx="1695600" cy="597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8" activeCellId="0" sqref="L8"/>
    </sheetView>
  </sheetViews>
  <sheetFormatPr defaultColWidth="12.6328125" defaultRowHeight="12.8" zeroHeight="false" outlineLevelRow="0" outlineLevelCol="0"/>
  <cols>
    <col collapsed="false" customWidth="true" hidden="false" outlineLevel="0" max="1" min="1" style="1" width="11.92"/>
    <col collapsed="false" customWidth="true" hidden="false" outlineLevel="0" max="2" min="2" style="1" width="8.88"/>
    <col collapsed="false" customWidth="true" hidden="false" outlineLevel="0" max="3" min="3" style="1" width="1.88"/>
    <col collapsed="false" customWidth="true" hidden="false" outlineLevel="0" max="4" min="4" style="1" width="9"/>
    <col collapsed="false" customWidth="true" hidden="false" outlineLevel="0" max="5" min="5" style="1" width="1.88"/>
    <col collapsed="false" customWidth="true" hidden="false" outlineLevel="0" max="6" min="6" style="1" width="8.02"/>
    <col collapsed="false" customWidth="true" hidden="false" outlineLevel="0" max="7" min="7" style="1" width="2.12"/>
    <col collapsed="false" customWidth="true" hidden="false" outlineLevel="0" max="8" min="8" style="1" width="10.75"/>
    <col collapsed="false" customWidth="true" hidden="false" outlineLevel="0" max="9" min="9" style="1" width="10.51"/>
    <col collapsed="false" customWidth="true" hidden="false" outlineLevel="0" max="10" min="10" style="1" width="11.59"/>
    <col collapsed="false" customWidth="true" hidden="false" outlineLevel="0" max="11" min="11" style="1" width="3.5"/>
    <col collapsed="false" customWidth="true" hidden="false" outlineLevel="0" max="16384" min="16384" style="0" width="11.53"/>
  </cols>
  <sheetData>
    <row r="1" customFormat="false" ht="20.25" hidden="false" customHeight="true" outlineLevel="0" collapsed="false">
      <c r="A1" s="2"/>
      <c r="B1" s="2"/>
    </row>
    <row r="2" customFormat="false" ht="53.25" hidden="false" customHeight="true" outlineLevel="0" collapsed="false">
      <c r="A2" s="3"/>
      <c r="B2" s="3"/>
      <c r="F2" s="4"/>
      <c r="H2" s="0"/>
      <c r="I2" s="4"/>
      <c r="J2" s="0"/>
    </row>
    <row r="3" customFormat="false" ht="9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</row>
    <row r="4" customFormat="false" ht="9" hidden="false" customHeight="tru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</row>
    <row r="5" customFormat="false" ht="37.5" hidden="false" customHeight="true" outlineLevel="0" collapsed="false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</row>
    <row r="6" customFormat="false" ht="19.7" hidden="false" customHeight="false" outlineLevel="0" collapsed="false">
      <c r="A6" s="8" t="s">
        <v>1</v>
      </c>
      <c r="B6" s="8"/>
      <c r="C6" s="8"/>
      <c r="D6" s="8"/>
      <c r="E6" s="8"/>
      <c r="F6" s="8"/>
      <c r="G6" s="8"/>
      <c r="H6" s="8"/>
      <c r="I6" s="8"/>
      <c r="J6" s="8"/>
    </row>
    <row r="7" customFormat="false" ht="15.75" hidden="false" customHeight="false" outlineLevel="0" collapsed="false"/>
    <row r="8" customFormat="false" ht="22.05" hidden="false" customHeight="false" outlineLevel="0" collapsed="false">
      <c r="A8" s="9" t="s">
        <v>2</v>
      </c>
      <c r="B8" s="9"/>
      <c r="C8" s="9"/>
      <c r="D8" s="9"/>
      <c r="E8" s="9"/>
      <c r="F8" s="9"/>
      <c r="G8" s="9"/>
      <c r="H8" s="9"/>
      <c r="I8" s="9"/>
      <c r="J8" s="9"/>
    </row>
    <row r="9" customFormat="false" ht="15.75" hidden="false" customHeight="false" outlineLevel="0" collapsed="false"/>
    <row r="10" customFormat="false" ht="13.8" hidden="false" customHeight="false" outlineLevel="0" collapsed="false">
      <c r="A10" s="10" t="s">
        <v>3</v>
      </c>
      <c r="B10" s="10"/>
      <c r="C10" s="10"/>
      <c r="D10" s="10"/>
      <c r="F10" s="10" t="s">
        <v>4</v>
      </c>
      <c r="G10" s="11"/>
      <c r="H10" s="12"/>
      <c r="I10" s="12"/>
      <c r="J10" s="12"/>
    </row>
    <row r="11" customFormat="false" ht="13.8" hidden="false" customHeight="false" outlineLevel="0" collapsed="false">
      <c r="A11" s="10" t="s">
        <v>3</v>
      </c>
      <c r="B11" s="10"/>
      <c r="C11" s="10"/>
      <c r="D11" s="10"/>
      <c r="F11" s="10" t="s">
        <v>4</v>
      </c>
      <c r="G11" s="5"/>
      <c r="H11" s="12"/>
      <c r="I11" s="12"/>
      <c r="J11" s="12"/>
    </row>
    <row r="12" customFormat="false" ht="15.75" hidden="false" customHeight="false" outlineLevel="0" collapsed="false"/>
    <row r="13" customFormat="false" ht="15.75" hidden="false" customHeight="false" outlineLevel="0" collapsed="false">
      <c r="A13" s="10" t="s">
        <v>5</v>
      </c>
      <c r="B13" s="10" t="s">
        <v>6</v>
      </c>
      <c r="C13" s="10"/>
      <c r="D13" s="10"/>
      <c r="F13" s="10" t="s">
        <v>7</v>
      </c>
      <c r="G13" s="11"/>
      <c r="H13" s="12" t="s">
        <v>8</v>
      </c>
      <c r="I13" s="12"/>
      <c r="J13" s="12"/>
    </row>
    <row r="14" customFormat="false" ht="7.5" hidden="false" customHeight="true" outlineLevel="0" collapsed="false"/>
    <row r="15" customFormat="false" ht="15.75" hidden="false" customHeight="false" outlineLevel="0" collapsed="false">
      <c r="A15" s="10" t="s">
        <v>9</v>
      </c>
      <c r="B15" s="10" t="s">
        <v>10</v>
      </c>
      <c r="C15" s="10"/>
      <c r="D15" s="10"/>
      <c r="F15" s="10" t="s">
        <v>11</v>
      </c>
      <c r="G15" s="11"/>
      <c r="H15" s="12" t="s">
        <v>12</v>
      </c>
      <c r="I15" s="12"/>
      <c r="J15" s="12"/>
    </row>
    <row r="16" customFormat="false" ht="15.75" hidden="false" customHeight="false" outlineLevel="0" collapsed="false"/>
    <row r="17" customFormat="false" ht="15.75" hidden="false" customHeight="false" outlineLevel="0" collapsed="false">
      <c r="A17" s="13" t="s">
        <v>13</v>
      </c>
      <c r="B17" s="13"/>
      <c r="C17" s="11"/>
      <c r="D17" s="12"/>
      <c r="E17" s="12"/>
      <c r="F17" s="12"/>
      <c r="G17" s="12"/>
      <c r="H17" s="12"/>
      <c r="I17" s="12"/>
      <c r="J17" s="12"/>
    </row>
    <row r="18" customFormat="false" ht="15.75" hidden="false" customHeight="false" outlineLevel="0" collapsed="false"/>
    <row r="19" customFormat="false" ht="15.75" hidden="false" customHeight="false" outlineLevel="0" collapsed="false">
      <c r="A19" s="4" t="s">
        <v>14</v>
      </c>
    </row>
    <row r="20" customFormat="false" ht="12.8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customFormat="false" ht="12.8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</row>
    <row r="22" customFormat="false" ht="12.8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4" customFormat="false" ht="15.75" hidden="false" customHeight="false" outlineLevel="0" collapsed="false">
      <c r="A24" s="14" t="s">
        <v>15</v>
      </c>
      <c r="B24" s="14"/>
      <c r="C24" s="14"/>
      <c r="D24" s="14"/>
      <c r="E24" s="14"/>
      <c r="F24" s="14"/>
      <c r="G24" s="14"/>
      <c r="H24" s="14"/>
      <c r="I24" s="14"/>
      <c r="J24" s="14"/>
    </row>
    <row r="25" customFormat="false" ht="12.8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customFormat="false" ht="12.8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customFormat="false" ht="12.8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9" customFormat="false" ht="15.75" hidden="false" customHeight="false" outlineLevel="0" collapsed="false">
      <c r="A29" s="14" t="s">
        <v>16</v>
      </c>
      <c r="B29" s="14"/>
      <c r="C29" s="14"/>
      <c r="D29" s="14"/>
      <c r="E29" s="14"/>
      <c r="F29" s="14"/>
      <c r="G29" s="14"/>
      <c r="H29" s="14"/>
      <c r="I29" s="14"/>
      <c r="J29" s="14"/>
    </row>
    <row r="30" customFormat="false" ht="12.8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</row>
    <row r="31" customFormat="false" ht="12.8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customFormat="false" ht="12.8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4" customFormat="false" ht="15.75" hidden="false" customHeight="false" outlineLevel="0" collapsed="false">
      <c r="A34" s="14" t="s">
        <v>17</v>
      </c>
      <c r="B34" s="14"/>
      <c r="C34" s="14"/>
      <c r="D34" s="14"/>
      <c r="E34" s="14"/>
      <c r="F34" s="14"/>
      <c r="G34" s="14"/>
      <c r="H34" s="14"/>
      <c r="I34" s="14"/>
      <c r="J34" s="14"/>
    </row>
    <row r="35" customFormat="false" ht="12.8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</row>
    <row r="36" customFormat="false" ht="12.8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customFormat="false" ht="12.8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44" customFormat="false" ht="6" hidden="false" customHeight="true" outlineLevel="0" collapsed="false"/>
  </sheetData>
  <mergeCells count="21">
    <mergeCell ref="A2:B2"/>
    <mergeCell ref="A5:J5"/>
    <mergeCell ref="A6:J6"/>
    <mergeCell ref="A8:J8"/>
    <mergeCell ref="B10:D10"/>
    <mergeCell ref="H10:J10"/>
    <mergeCell ref="B11:D11"/>
    <mergeCell ref="H11:J11"/>
    <mergeCell ref="B13:D13"/>
    <mergeCell ref="H13:J13"/>
    <mergeCell ref="B15:D15"/>
    <mergeCell ref="H15:J15"/>
    <mergeCell ref="A17:B17"/>
    <mergeCell ref="D17:J17"/>
    <mergeCell ref="A20:J22"/>
    <mergeCell ref="A24:J24"/>
    <mergeCell ref="A25:J27"/>
    <mergeCell ref="A29:J29"/>
    <mergeCell ref="A30:J32"/>
    <mergeCell ref="A34:J34"/>
    <mergeCell ref="A35:J37"/>
  </mergeCells>
  <dataValidations count="5">
    <dataValidation allowBlank="true" errorStyle="stop" operator="between" showDropDown="false" showErrorMessage="true" showInputMessage="false" sqref="D17" type="list">
      <formula1>'Herramientas IA'!$A$2:$A$17</formula1>
      <formula2>0</formula2>
    </dataValidation>
    <dataValidation allowBlank="true" errorStyle="stop" operator="between" showDropDown="false" showErrorMessage="true" showInputMessage="false" sqref="H15" type="list">
      <formula1>'Auxiliar duración'!$C$2:$C$3</formula1>
      <formula2>0</formula2>
    </dataValidation>
    <dataValidation allowBlank="true" errorStyle="stop" operator="between" showDropDown="false" showErrorMessage="true" showInputMessage="false" sqref="H13" type="list">
      <formula1>'Auxiliar niveles con asignatura'!$D:$D</formula1>
      <formula2>0</formula2>
    </dataValidation>
    <dataValidation allowBlank="true" errorStyle="stop" operator="between" showDropDown="false" showErrorMessage="true" showInputMessage="false" sqref="B13" type="list">
      <formula1>'Auxiliar niveles con asignatura'!$A$2:$A$171</formula1>
      <formula2>0</formula2>
    </dataValidation>
    <dataValidation allowBlank="true" errorStyle="stop" operator="between" showDropDown="false" showErrorMessage="true" showInputMessage="false" sqref="B15" type="list">
      <formula1>'Auxiliar duración'!$A$2:$A$6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0" activeCellId="0" sqref="A20"/>
    </sheetView>
  </sheetViews>
  <sheetFormatPr defaultColWidth="12.6328125" defaultRowHeight="15.75" zeroHeight="false" outlineLevelRow="0" outlineLevelCol="0"/>
  <cols>
    <col collapsed="false" customWidth="true" hidden="false" outlineLevel="0" max="1" min="1" style="1" width="16.75"/>
  </cols>
  <sheetData>
    <row r="2" customFormat="false" ht="15.75" hidden="false" customHeight="false" outlineLevel="0" collapsed="false">
      <c r="A2" s="4" t="s">
        <v>18</v>
      </c>
    </row>
    <row r="3" customFormat="false" ht="15.75" hidden="false" customHeight="false" outlineLevel="0" collapsed="false">
      <c r="A3" s="4" t="s">
        <v>19</v>
      </c>
    </row>
    <row r="4" customFormat="false" ht="15.75" hidden="false" customHeight="false" outlineLevel="0" collapsed="false">
      <c r="A4" s="4" t="s">
        <v>20</v>
      </c>
    </row>
    <row r="5" customFormat="false" ht="15.75" hidden="false" customHeight="false" outlineLevel="0" collapsed="false">
      <c r="A5" s="4" t="s">
        <v>21</v>
      </c>
    </row>
    <row r="6" customFormat="false" ht="15.75" hidden="false" customHeight="false" outlineLevel="0" collapsed="false">
      <c r="A6" s="4" t="s">
        <v>22</v>
      </c>
    </row>
    <row r="7" customFormat="false" ht="15.75" hidden="false" customHeight="false" outlineLevel="0" collapsed="false">
      <c r="A7" s="4" t="s">
        <v>23</v>
      </c>
    </row>
    <row r="8" customFormat="false" ht="15.75" hidden="false" customHeight="false" outlineLevel="0" collapsed="false">
      <c r="A8" s="4" t="s">
        <v>24</v>
      </c>
    </row>
    <row r="9" customFormat="false" ht="15.75" hidden="false" customHeight="false" outlineLevel="0" collapsed="false">
      <c r="A9" s="4" t="s">
        <v>25</v>
      </c>
    </row>
    <row r="10" customFormat="false" ht="15.75" hidden="false" customHeight="false" outlineLevel="0" collapsed="false">
      <c r="A10" s="4" t="s">
        <v>26</v>
      </c>
    </row>
    <row r="11" customFormat="false" ht="15.75" hidden="false" customHeight="false" outlineLevel="0" collapsed="false">
      <c r="A11" s="4" t="s">
        <v>27</v>
      </c>
    </row>
    <row r="12" customFormat="false" ht="15.75" hidden="false" customHeight="false" outlineLevel="0" collapsed="false">
      <c r="A12" s="4" t="s">
        <v>28</v>
      </c>
    </row>
    <row r="13" customFormat="false" ht="15.75" hidden="false" customHeight="false" outlineLevel="0" collapsed="false">
      <c r="A13" s="4" t="s">
        <v>29</v>
      </c>
    </row>
    <row r="14" customFormat="false" ht="15.75" hidden="false" customHeight="false" outlineLevel="0" collapsed="false">
      <c r="A14" s="4" t="s">
        <v>30</v>
      </c>
    </row>
    <row r="15" customFormat="false" ht="15.75" hidden="false" customHeight="false" outlineLevel="0" collapsed="false">
      <c r="A15" s="4" t="s">
        <v>31</v>
      </c>
    </row>
    <row r="16" customFormat="false" ht="15.75" hidden="false" customHeight="false" outlineLevel="0" collapsed="false">
      <c r="A16" s="4" t="s">
        <v>32</v>
      </c>
    </row>
    <row r="17" customFormat="false" ht="15.75" hidden="false" customHeight="false" outlineLevel="0" collapsed="false">
      <c r="A17" s="4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1"/>
  <sheetViews>
    <sheetView showFormulas="false" showGridLines="true" showRowColHeaders="true" showZeros="true" rightToLeft="false" tabSelected="false" showOutlineSymbols="true" defaultGridColor="true" view="normal" topLeftCell="A166" colorId="64" zoomScale="100" zoomScaleNormal="100" zoomScalePageLayoutView="100" workbookViewId="0">
      <selection pane="topLeft" activeCell="A174" activeCellId="0" sqref="A174"/>
    </sheetView>
  </sheetViews>
  <sheetFormatPr defaultColWidth="12.6328125" defaultRowHeight="15.75" zeroHeight="false" outlineLevelRow="0" outlineLevelCol="0"/>
  <cols>
    <col collapsed="false" customWidth="true" hidden="false" outlineLevel="0" max="2" min="1" style="1" width="30.12"/>
    <col collapsed="false" customWidth="true" hidden="false" outlineLevel="0" max="4" min="4" style="1" width="30.12"/>
  </cols>
  <sheetData>
    <row r="1" customFormat="false" ht="15.75" hidden="false" customHeight="false" outlineLevel="0" collapsed="false">
      <c r="A1" s="15" t="s">
        <v>34</v>
      </c>
      <c r="B1" s="15" t="s">
        <v>35</v>
      </c>
      <c r="D1" s="16"/>
    </row>
    <row r="2" customFormat="false" ht="15.75" hidden="false" customHeight="false" outlineLevel="0" collapsed="false">
      <c r="A2" s="4" t="s">
        <v>36</v>
      </c>
      <c r="B2" s="4" t="s">
        <v>37</v>
      </c>
      <c r="D2" s="4" t="str">
        <f aca="false">IFERROR(__xludf.dummyfunction("FILTER(B1:B171,A1:A171='Portada de ejercicio'!C13)"),"Adquisición de lenguas")</f>
        <v>Adquisición de lenguas</v>
      </c>
    </row>
    <row r="3" customFormat="false" ht="15.75" hidden="false" customHeight="false" outlineLevel="0" collapsed="false">
      <c r="A3" s="4" t="s">
        <v>38</v>
      </c>
      <c r="B3" s="4" t="s">
        <v>37</v>
      </c>
      <c r="D3" s="4" t="str">
        <f aca="false">IFERROR(__xludf.dummyfunction("""COMPUTED_VALUE"""),"Ámbito científico-tecnológico")</f>
        <v>Ámbito científico-tecnológico</v>
      </c>
    </row>
    <row r="4" customFormat="false" ht="15.75" hidden="false" customHeight="false" outlineLevel="0" collapsed="false">
      <c r="A4" s="4" t="s">
        <v>6</v>
      </c>
      <c r="B4" s="4" t="s">
        <v>37</v>
      </c>
      <c r="D4" s="4" t="str">
        <f aca="false">IFERROR(__xludf.dummyfunction("""COMPUTED_VALUE"""),"Ámbito lingüístico y social")</f>
        <v>Ámbito lingüístico y social</v>
      </c>
    </row>
    <row r="5" customFormat="false" ht="15.75" hidden="false" customHeight="false" outlineLevel="0" collapsed="false">
      <c r="A5" s="4" t="s">
        <v>39</v>
      </c>
      <c r="B5" s="4" t="s">
        <v>37</v>
      </c>
      <c r="D5" s="4" t="str">
        <f aca="false">IFERROR(__xludf.dummyfunction("""COMPUTED_VALUE"""),"Artes")</f>
        <v>Artes</v>
      </c>
    </row>
    <row r="6" customFormat="false" ht="15.75" hidden="false" customHeight="false" outlineLevel="0" collapsed="false">
      <c r="A6" s="4" t="s">
        <v>6</v>
      </c>
      <c r="B6" s="4" t="s">
        <v>40</v>
      </c>
      <c r="D6" s="4" t="str">
        <f aca="false">IFERROR(__xludf.dummyfunction("""COMPUTED_VALUE"""),"Atención educativa")</f>
        <v>Atención educativa</v>
      </c>
    </row>
    <row r="7" customFormat="false" ht="15.75" hidden="false" customHeight="false" outlineLevel="0" collapsed="false">
      <c r="A7" s="4" t="s">
        <v>39</v>
      </c>
      <c r="B7" s="4" t="s">
        <v>40</v>
      </c>
      <c r="D7" s="4" t="str">
        <f aca="false">IFERROR(__xludf.dummyfunction("""COMPUTED_VALUE"""),"Biología y geología")</f>
        <v>Biología y geología</v>
      </c>
    </row>
    <row r="8" customFormat="false" ht="15.75" hidden="false" customHeight="false" outlineLevel="0" collapsed="false">
      <c r="A8" s="4" t="s">
        <v>6</v>
      </c>
      <c r="B8" s="4" t="s">
        <v>41</v>
      </c>
      <c r="D8" s="4" t="str">
        <f aca="false">IFERROR(__xludf.dummyfunction("""COMPUTED_VALUE"""),"Ciencias")</f>
        <v>Ciencias</v>
      </c>
    </row>
    <row r="9" customFormat="false" ht="15.75" hidden="false" customHeight="false" outlineLevel="0" collapsed="false">
      <c r="A9" s="4" t="s">
        <v>39</v>
      </c>
      <c r="B9" s="4" t="s">
        <v>41</v>
      </c>
      <c r="D9" s="4" t="str">
        <f aca="false">IFERROR(__xludf.dummyfunction("""COMPUTED_VALUE"""),"Cultura clásica")</f>
        <v>Cultura clásica</v>
      </c>
    </row>
    <row r="10" customFormat="false" ht="15.75" hidden="false" customHeight="false" outlineLevel="0" collapsed="false">
      <c r="A10" s="4" t="s">
        <v>36</v>
      </c>
      <c r="B10" s="4" t="s">
        <v>8</v>
      </c>
      <c r="D10" s="4" t="str">
        <f aca="false">IFERROR(__xludf.dummyfunction("""COMPUTED_VALUE"""),"Diseño")</f>
        <v>Diseño</v>
      </c>
    </row>
    <row r="11" customFormat="false" ht="15.75" hidden="false" customHeight="false" outlineLevel="0" collapsed="false">
      <c r="A11" s="4" t="s">
        <v>38</v>
      </c>
      <c r="B11" s="4" t="s">
        <v>8</v>
      </c>
      <c r="D11" s="4" t="str">
        <f aca="false">IFERROR(__xludf.dummyfunction("""COMPUTED_VALUE"""),"Educación física")</f>
        <v>Educación física</v>
      </c>
    </row>
    <row r="12" customFormat="false" ht="15.75" hidden="false" customHeight="false" outlineLevel="0" collapsed="false">
      <c r="A12" s="4" t="s">
        <v>6</v>
      </c>
      <c r="B12" s="4" t="s">
        <v>8</v>
      </c>
      <c r="D12" s="4" t="str">
        <f aca="false">IFERROR(__xludf.dummyfunction("""COMPUTED_VALUE"""),"Educación física y salud")</f>
        <v>Educación física y salud</v>
      </c>
    </row>
    <row r="13" customFormat="false" ht="15.75" hidden="false" customHeight="false" outlineLevel="0" collapsed="false">
      <c r="A13" s="4" t="s">
        <v>39</v>
      </c>
      <c r="B13" s="4" t="s">
        <v>8</v>
      </c>
      <c r="D13" s="4" t="str">
        <f aca="false">IFERROR(__xludf.dummyfunction("""COMPUTED_VALUE"""),"Educación para la ciudadanía y los derechos humanos")</f>
        <v>Educación para la ciudadanía y los derechos humanos</v>
      </c>
    </row>
    <row r="14" customFormat="false" ht="15.75" hidden="false" customHeight="false" outlineLevel="0" collapsed="false">
      <c r="A14" s="4" t="s">
        <v>36</v>
      </c>
      <c r="B14" s="4" t="s">
        <v>42</v>
      </c>
      <c r="D14" s="4" t="str">
        <f aca="false">IFERROR(__xludf.dummyfunction("""COMPUTED_VALUE"""),"Física y química")</f>
        <v>Física y química</v>
      </c>
    </row>
    <row r="15" customFormat="false" ht="15.75" hidden="false" customHeight="false" outlineLevel="0" collapsed="false">
      <c r="A15" s="4" t="s">
        <v>38</v>
      </c>
      <c r="B15" s="4" t="s">
        <v>42</v>
      </c>
      <c r="D15" s="4" t="str">
        <f aca="false">IFERROR(__xludf.dummyfunction("""COMPUTED_VALUE"""),"Formación y Orientación Personal y Profesional")</f>
        <v>Formación y Orientación Personal y Profesional</v>
      </c>
    </row>
    <row r="16" customFormat="false" ht="15.75" hidden="false" customHeight="false" outlineLevel="0" collapsed="false">
      <c r="A16" s="4" t="s">
        <v>6</v>
      </c>
      <c r="B16" s="4" t="s">
        <v>42</v>
      </c>
      <c r="D16" s="4" t="str">
        <f aca="false">IFERROR(__xludf.dummyfunction("""COMPUTED_VALUE"""),"Geografía e historia")</f>
        <v>Geografía e historia</v>
      </c>
    </row>
    <row r="17" customFormat="false" ht="15.75" hidden="false" customHeight="false" outlineLevel="0" collapsed="false">
      <c r="A17" s="4" t="s">
        <v>39</v>
      </c>
      <c r="B17" s="4" t="s">
        <v>42</v>
      </c>
      <c r="D17" s="4" t="str">
        <f aca="false">IFERROR(__xludf.dummyfunction("""COMPUTED_VALUE"""),"Individuos y sociedades")</f>
        <v>Individuos y sociedades</v>
      </c>
    </row>
    <row r="18" customFormat="false" ht="15.75" hidden="false" customHeight="false" outlineLevel="0" collapsed="false">
      <c r="A18" s="4" t="s">
        <v>43</v>
      </c>
      <c r="B18" s="4" t="s">
        <v>42</v>
      </c>
      <c r="D18" s="4" t="str">
        <f aca="false">IFERROR(__xludf.dummyfunction("""COMPUTED_VALUE"""),"Lengua castellana y literatura")</f>
        <v>Lengua castellana y literatura</v>
      </c>
    </row>
    <row r="19" customFormat="false" ht="15.75" hidden="false" customHeight="false" outlineLevel="0" collapsed="false">
      <c r="A19" s="4" t="s">
        <v>44</v>
      </c>
      <c r="B19" s="4" t="s">
        <v>42</v>
      </c>
      <c r="D19" s="4" t="str">
        <f aca="false">IFERROR(__xludf.dummyfunction("""COMPUTED_VALUE"""),"Matemáticas")</f>
        <v>Matemáticas</v>
      </c>
    </row>
    <row r="20" customFormat="false" ht="15.75" hidden="false" customHeight="false" outlineLevel="0" collapsed="false">
      <c r="A20" s="4" t="s">
        <v>44</v>
      </c>
      <c r="B20" s="4" t="s">
        <v>45</v>
      </c>
      <c r="D20" s="4" t="str">
        <f aca="false">IFERROR(__xludf.dummyfunction("""COMPUTED_VALUE"""),"Música")</f>
        <v>Música</v>
      </c>
    </row>
    <row r="21" customFormat="false" ht="15.75" hidden="false" customHeight="false" outlineLevel="0" collapsed="false">
      <c r="A21" s="4" t="s">
        <v>44</v>
      </c>
      <c r="B21" s="4" t="s">
        <v>45</v>
      </c>
      <c r="D21" s="4" t="str">
        <f aca="false">IFERROR(__xludf.dummyfunction("""COMPUTED_VALUE"""),"Primera lengua extranjera")</f>
        <v>Primera lengua extranjera</v>
      </c>
    </row>
    <row r="22" customFormat="false" ht="15.75" hidden="false" customHeight="false" outlineLevel="0" collapsed="false">
      <c r="A22" s="4" t="s">
        <v>44</v>
      </c>
      <c r="B22" s="4" t="s">
        <v>45</v>
      </c>
      <c r="D22" s="4" t="str">
        <f aca="false">IFERROR(__xludf.dummyfunction("""COMPUTED_VALUE"""),"Religión")</f>
        <v>Religión</v>
      </c>
    </row>
    <row r="23" customFormat="false" ht="15.75" hidden="false" customHeight="false" outlineLevel="0" collapsed="false">
      <c r="A23" s="4" t="s">
        <v>44</v>
      </c>
      <c r="B23" s="4" t="s">
        <v>46</v>
      </c>
      <c r="D23" s="4" t="str">
        <f aca="false">IFERROR(__xludf.dummyfunction("""COMPUTED_VALUE"""),"Segunda lengua extranjera")</f>
        <v>Segunda lengua extranjera</v>
      </c>
    </row>
    <row r="24" customFormat="false" ht="15.75" hidden="false" customHeight="false" outlineLevel="0" collapsed="false">
      <c r="A24" s="4" t="s">
        <v>36</v>
      </c>
      <c r="B24" s="4" t="s">
        <v>47</v>
      </c>
      <c r="D24" s="4" t="str">
        <f aca="false">IFERROR(__xludf.dummyfunction("""COMPUTED_VALUE"""),"Tecnología y digitalización")</f>
        <v>Tecnología y digitalización</v>
      </c>
    </row>
    <row r="25" customFormat="false" ht="15.75" hidden="false" customHeight="false" outlineLevel="0" collapsed="false">
      <c r="A25" s="4" t="s">
        <v>6</v>
      </c>
      <c r="B25" s="4" t="s">
        <v>47</v>
      </c>
      <c r="D25" s="4" t="str">
        <f aca="false">IFERROR(__xludf.dummyfunction("""COMPUTED_VALUE"""),"Tutoría")</f>
        <v>Tutoría</v>
      </c>
    </row>
    <row r="26" customFormat="false" ht="15.75" hidden="false" customHeight="false" outlineLevel="0" collapsed="false">
      <c r="A26" s="4" t="s">
        <v>39</v>
      </c>
      <c r="B26" s="4" t="s">
        <v>47</v>
      </c>
    </row>
    <row r="27" customFormat="false" ht="15.75" hidden="false" customHeight="false" outlineLevel="0" collapsed="false">
      <c r="A27" s="4" t="s">
        <v>44</v>
      </c>
      <c r="B27" s="4" t="s">
        <v>48</v>
      </c>
    </row>
    <row r="28" customFormat="false" ht="15.75" hidden="false" customHeight="false" outlineLevel="0" collapsed="false">
      <c r="A28" s="4" t="s">
        <v>36</v>
      </c>
      <c r="B28" s="4" t="s">
        <v>49</v>
      </c>
    </row>
    <row r="29" customFormat="false" ht="15.75" hidden="false" customHeight="false" outlineLevel="0" collapsed="false">
      <c r="A29" s="4" t="s">
        <v>38</v>
      </c>
      <c r="B29" s="4" t="s">
        <v>49</v>
      </c>
    </row>
    <row r="30" customFormat="false" ht="15.75" hidden="false" customHeight="false" outlineLevel="0" collapsed="false">
      <c r="A30" s="4" t="s">
        <v>6</v>
      </c>
      <c r="B30" s="4" t="s">
        <v>49</v>
      </c>
    </row>
    <row r="31" customFormat="false" ht="15.75" hidden="false" customHeight="false" outlineLevel="0" collapsed="false">
      <c r="A31" s="4" t="s">
        <v>39</v>
      </c>
      <c r="B31" s="4" t="s">
        <v>49</v>
      </c>
    </row>
    <row r="32" customFormat="false" ht="15.75" hidden="false" customHeight="false" outlineLevel="0" collapsed="false">
      <c r="A32" s="4" t="s">
        <v>36</v>
      </c>
      <c r="B32" s="4" t="s">
        <v>50</v>
      </c>
    </row>
    <row r="33" customFormat="false" ht="15.75" hidden="false" customHeight="false" outlineLevel="0" collapsed="false">
      <c r="A33" s="4" t="s">
        <v>44</v>
      </c>
      <c r="B33" s="4" t="s">
        <v>50</v>
      </c>
    </row>
    <row r="34" customFormat="false" ht="15.75" hidden="false" customHeight="false" outlineLevel="0" collapsed="false">
      <c r="A34" s="4" t="s">
        <v>44</v>
      </c>
      <c r="B34" s="4" t="s">
        <v>51</v>
      </c>
    </row>
    <row r="35" customFormat="false" ht="15.75" hidden="false" customHeight="false" outlineLevel="0" collapsed="false">
      <c r="A35" s="4" t="s">
        <v>44</v>
      </c>
      <c r="B35" s="4" t="s">
        <v>52</v>
      </c>
    </row>
    <row r="36" customFormat="false" ht="15.75" hidden="false" customHeight="false" outlineLevel="0" collapsed="false">
      <c r="A36" s="4" t="s">
        <v>6</v>
      </c>
      <c r="B36" s="4" t="s">
        <v>53</v>
      </c>
    </row>
    <row r="37" customFormat="false" ht="15.75" hidden="false" customHeight="false" outlineLevel="0" collapsed="false">
      <c r="A37" s="4" t="s">
        <v>39</v>
      </c>
      <c r="B37" s="4" t="s">
        <v>53</v>
      </c>
    </row>
    <row r="38" customFormat="false" ht="15.75" hidden="false" customHeight="false" outlineLevel="0" collapsed="false">
      <c r="A38" s="4" t="s">
        <v>44</v>
      </c>
      <c r="B38" s="4" t="s">
        <v>54</v>
      </c>
    </row>
    <row r="39" customFormat="false" ht="15.75" hidden="false" customHeight="false" outlineLevel="0" collapsed="false">
      <c r="A39" s="4" t="s">
        <v>44</v>
      </c>
      <c r="B39" s="4" t="s">
        <v>55</v>
      </c>
    </row>
    <row r="40" customFormat="false" ht="15.75" hidden="false" customHeight="false" outlineLevel="0" collapsed="false">
      <c r="A40" s="4" t="s">
        <v>44</v>
      </c>
      <c r="B40" s="4" t="s">
        <v>56</v>
      </c>
    </row>
    <row r="41" customFormat="false" ht="15.75" hidden="false" customHeight="false" outlineLevel="0" collapsed="false">
      <c r="A41" s="4" t="s">
        <v>44</v>
      </c>
      <c r="B41" s="4" t="s">
        <v>57</v>
      </c>
    </row>
    <row r="42" customFormat="false" ht="15.75" hidden="false" customHeight="false" outlineLevel="0" collapsed="false">
      <c r="A42" s="4" t="s">
        <v>44</v>
      </c>
      <c r="B42" s="4" t="s">
        <v>57</v>
      </c>
    </row>
    <row r="43" customFormat="false" ht="15.75" hidden="false" customHeight="false" outlineLevel="0" collapsed="false">
      <c r="A43" s="4" t="s">
        <v>39</v>
      </c>
      <c r="B43" s="4" t="s">
        <v>58</v>
      </c>
    </row>
    <row r="44" customFormat="false" ht="15.75" hidden="false" customHeight="false" outlineLevel="0" collapsed="false">
      <c r="A44" s="4" t="s">
        <v>36</v>
      </c>
      <c r="B44" s="4" t="s">
        <v>59</v>
      </c>
    </row>
    <row r="45" customFormat="false" ht="15.75" hidden="false" customHeight="false" outlineLevel="0" collapsed="false">
      <c r="A45" s="4" t="s">
        <v>38</v>
      </c>
      <c r="B45" s="4" t="s">
        <v>59</v>
      </c>
    </row>
    <row r="46" customFormat="false" ht="15.75" hidden="false" customHeight="false" outlineLevel="0" collapsed="false">
      <c r="A46" s="4" t="s">
        <v>6</v>
      </c>
      <c r="B46" s="4" t="s">
        <v>59</v>
      </c>
    </row>
    <row r="47" customFormat="false" ht="15.75" hidden="false" customHeight="false" outlineLevel="0" collapsed="false">
      <c r="A47" s="4" t="s">
        <v>39</v>
      </c>
      <c r="B47" s="4" t="s">
        <v>59</v>
      </c>
    </row>
    <row r="48" customFormat="false" ht="15.75" hidden="false" customHeight="false" outlineLevel="0" collapsed="false">
      <c r="A48" s="4" t="s">
        <v>44</v>
      </c>
      <c r="B48" s="4" t="s">
        <v>60</v>
      </c>
    </row>
    <row r="49" customFormat="false" ht="15.75" hidden="false" customHeight="false" outlineLevel="0" collapsed="false">
      <c r="A49" s="4" t="s">
        <v>39</v>
      </c>
      <c r="B49" s="4" t="s">
        <v>61</v>
      </c>
    </row>
    <row r="50" customFormat="false" ht="15.75" hidden="false" customHeight="false" outlineLevel="0" collapsed="false">
      <c r="A50" s="4" t="s">
        <v>38</v>
      </c>
      <c r="B50" s="4" t="s">
        <v>62</v>
      </c>
    </row>
    <row r="51" customFormat="false" ht="15.75" hidden="false" customHeight="false" outlineLevel="0" collapsed="false">
      <c r="A51" s="4" t="s">
        <v>36</v>
      </c>
      <c r="B51" s="4" t="s">
        <v>63</v>
      </c>
    </row>
    <row r="52" customFormat="false" ht="15.75" hidden="false" customHeight="false" outlineLevel="0" collapsed="false">
      <c r="A52" s="4" t="s">
        <v>38</v>
      </c>
      <c r="B52" s="4" t="s">
        <v>63</v>
      </c>
    </row>
    <row r="53" customFormat="false" ht="15.75" hidden="false" customHeight="false" outlineLevel="0" collapsed="false">
      <c r="A53" s="4" t="s">
        <v>6</v>
      </c>
      <c r="B53" s="4" t="s">
        <v>63</v>
      </c>
    </row>
    <row r="54" customFormat="false" ht="15.75" hidden="false" customHeight="false" outlineLevel="0" collapsed="false">
      <c r="A54" s="4" t="s">
        <v>39</v>
      </c>
      <c r="B54" s="4" t="s">
        <v>63</v>
      </c>
    </row>
    <row r="55" customFormat="false" ht="15.75" hidden="false" customHeight="false" outlineLevel="0" collapsed="false">
      <c r="A55" s="4" t="s">
        <v>43</v>
      </c>
      <c r="B55" s="4" t="s">
        <v>64</v>
      </c>
    </row>
    <row r="56" customFormat="false" ht="15.75" hidden="false" customHeight="false" outlineLevel="0" collapsed="false">
      <c r="A56" s="4" t="s">
        <v>36</v>
      </c>
      <c r="B56" s="4" t="s">
        <v>65</v>
      </c>
    </row>
    <row r="57" customFormat="false" ht="15.75" hidden="false" customHeight="false" outlineLevel="0" collapsed="false">
      <c r="A57" s="4" t="s">
        <v>38</v>
      </c>
      <c r="B57" s="4" t="s">
        <v>65</v>
      </c>
    </row>
    <row r="58" customFormat="false" ht="15.75" hidden="false" customHeight="false" outlineLevel="0" collapsed="false">
      <c r="A58" s="4" t="s">
        <v>6</v>
      </c>
      <c r="B58" s="4" t="s">
        <v>65</v>
      </c>
    </row>
    <row r="59" customFormat="false" ht="15.75" hidden="false" customHeight="false" outlineLevel="0" collapsed="false">
      <c r="A59" s="4" t="s">
        <v>39</v>
      </c>
      <c r="B59" s="4" t="s">
        <v>65</v>
      </c>
    </row>
    <row r="60" customFormat="false" ht="15.75" hidden="false" customHeight="false" outlineLevel="0" collapsed="false">
      <c r="A60" s="4" t="s">
        <v>6</v>
      </c>
      <c r="B60" s="4" t="s">
        <v>66</v>
      </c>
    </row>
    <row r="61" customFormat="false" ht="15.75" hidden="false" customHeight="false" outlineLevel="0" collapsed="false">
      <c r="A61" s="4" t="s">
        <v>36</v>
      </c>
      <c r="B61" s="4" t="s">
        <v>67</v>
      </c>
    </row>
    <row r="62" customFormat="false" ht="15.75" hidden="false" customHeight="false" outlineLevel="0" collapsed="false">
      <c r="A62" s="4" t="s">
        <v>38</v>
      </c>
      <c r="B62" s="4" t="s">
        <v>67</v>
      </c>
    </row>
    <row r="63" customFormat="false" ht="15.75" hidden="false" customHeight="false" outlineLevel="0" collapsed="false">
      <c r="A63" s="4" t="s">
        <v>39</v>
      </c>
      <c r="B63" s="4" t="s">
        <v>67</v>
      </c>
    </row>
    <row r="64" customFormat="false" ht="15.75" hidden="false" customHeight="false" outlineLevel="0" collapsed="false">
      <c r="A64" s="4" t="s">
        <v>44</v>
      </c>
      <c r="B64" s="4" t="s">
        <v>68</v>
      </c>
    </row>
    <row r="65" customFormat="false" ht="15.75" hidden="false" customHeight="false" outlineLevel="0" collapsed="false">
      <c r="A65" s="4" t="s">
        <v>44</v>
      </c>
      <c r="B65" s="4" t="s">
        <v>69</v>
      </c>
    </row>
    <row r="66" customFormat="false" ht="15.75" hidden="false" customHeight="false" outlineLevel="0" collapsed="false">
      <c r="A66" s="4" t="s">
        <v>44</v>
      </c>
      <c r="B66" s="4" t="s">
        <v>69</v>
      </c>
    </row>
    <row r="67" customFormat="false" ht="15.75" hidden="false" customHeight="false" outlineLevel="0" collapsed="false">
      <c r="A67" s="4" t="s">
        <v>44</v>
      </c>
      <c r="B67" s="4" t="s">
        <v>70</v>
      </c>
    </row>
    <row r="68" customFormat="false" ht="15.75" hidden="false" customHeight="false" outlineLevel="0" collapsed="false">
      <c r="A68" s="4" t="s">
        <v>44</v>
      </c>
      <c r="B68" s="4" t="s">
        <v>70</v>
      </c>
    </row>
    <row r="69" customFormat="false" ht="15.75" hidden="false" customHeight="false" outlineLevel="0" collapsed="false">
      <c r="A69" s="4" t="s">
        <v>39</v>
      </c>
      <c r="B69" s="4" t="s">
        <v>71</v>
      </c>
    </row>
    <row r="70" customFormat="false" ht="15.75" hidden="false" customHeight="false" outlineLevel="0" collapsed="false">
      <c r="A70" s="4" t="s">
        <v>39</v>
      </c>
      <c r="B70" s="4" t="s">
        <v>72</v>
      </c>
    </row>
    <row r="71" customFormat="false" ht="15.75" hidden="false" customHeight="false" outlineLevel="0" collapsed="false">
      <c r="A71" s="4" t="s">
        <v>43</v>
      </c>
      <c r="B71" s="4" t="s">
        <v>72</v>
      </c>
    </row>
    <row r="72" customFormat="false" ht="15.75" hidden="false" customHeight="false" outlineLevel="0" collapsed="false">
      <c r="A72" s="4" t="s">
        <v>44</v>
      </c>
      <c r="B72" s="4" t="s">
        <v>73</v>
      </c>
    </row>
    <row r="73" customFormat="false" ht="15.75" hidden="false" customHeight="false" outlineLevel="0" collapsed="false">
      <c r="A73" s="4" t="s">
        <v>44</v>
      </c>
      <c r="B73" s="4" t="s">
        <v>73</v>
      </c>
    </row>
    <row r="74" customFormat="false" ht="15.75" hidden="false" customHeight="false" outlineLevel="0" collapsed="false">
      <c r="A74" s="4" t="s">
        <v>44</v>
      </c>
      <c r="B74" s="4" t="s">
        <v>73</v>
      </c>
    </row>
    <row r="75" customFormat="false" ht="15.75" hidden="false" customHeight="false" outlineLevel="0" collapsed="false">
      <c r="A75" s="4" t="s">
        <v>38</v>
      </c>
      <c r="B75" s="4" t="s">
        <v>74</v>
      </c>
    </row>
    <row r="76" customFormat="false" ht="15.75" hidden="false" customHeight="false" outlineLevel="0" collapsed="false">
      <c r="A76" s="4" t="s">
        <v>6</v>
      </c>
      <c r="B76" s="4" t="s">
        <v>74</v>
      </c>
    </row>
    <row r="77" customFormat="false" ht="15.75" hidden="false" customHeight="false" outlineLevel="0" collapsed="false">
      <c r="A77" s="4" t="s">
        <v>39</v>
      </c>
      <c r="B77" s="4" t="s">
        <v>74</v>
      </c>
    </row>
    <row r="78" customFormat="false" ht="15.75" hidden="false" customHeight="false" outlineLevel="0" collapsed="false">
      <c r="A78" s="4" t="s">
        <v>44</v>
      </c>
      <c r="B78" s="4" t="s">
        <v>75</v>
      </c>
    </row>
    <row r="79" customFormat="false" ht="15.75" hidden="false" customHeight="false" outlineLevel="0" collapsed="false">
      <c r="A79" s="4" t="s">
        <v>6</v>
      </c>
      <c r="B79" s="4" t="s">
        <v>76</v>
      </c>
    </row>
    <row r="80" customFormat="false" ht="15.75" hidden="false" customHeight="false" outlineLevel="0" collapsed="false">
      <c r="A80" s="4" t="s">
        <v>39</v>
      </c>
      <c r="B80" s="4" t="s">
        <v>77</v>
      </c>
    </row>
    <row r="81" customFormat="false" ht="15.75" hidden="false" customHeight="false" outlineLevel="0" collapsed="false">
      <c r="A81" s="4" t="s">
        <v>39</v>
      </c>
      <c r="B81" s="4" t="s">
        <v>76</v>
      </c>
    </row>
    <row r="82" customFormat="false" ht="15.75" hidden="false" customHeight="false" outlineLevel="0" collapsed="false">
      <c r="A82" s="4" t="s">
        <v>44</v>
      </c>
      <c r="B82" s="4" t="s">
        <v>78</v>
      </c>
    </row>
    <row r="83" customFormat="false" ht="15.75" hidden="false" customHeight="false" outlineLevel="0" collapsed="false">
      <c r="A83" s="4" t="s">
        <v>44</v>
      </c>
      <c r="B83" s="4" t="s">
        <v>79</v>
      </c>
    </row>
    <row r="84" customFormat="false" ht="15.75" hidden="false" customHeight="false" outlineLevel="0" collapsed="false">
      <c r="A84" s="4" t="s">
        <v>44</v>
      </c>
      <c r="B84" s="4" t="s">
        <v>80</v>
      </c>
    </row>
    <row r="85" customFormat="false" ht="15.75" hidden="false" customHeight="false" outlineLevel="0" collapsed="false">
      <c r="A85" s="4" t="s">
        <v>36</v>
      </c>
      <c r="B85" s="4" t="s">
        <v>81</v>
      </c>
    </row>
    <row r="86" customFormat="false" ht="15.75" hidden="false" customHeight="false" outlineLevel="0" collapsed="false">
      <c r="A86" s="4" t="s">
        <v>38</v>
      </c>
      <c r="B86" s="4" t="s">
        <v>81</v>
      </c>
    </row>
    <row r="87" customFormat="false" ht="15.75" hidden="false" customHeight="false" outlineLevel="0" collapsed="false">
      <c r="A87" s="4" t="s">
        <v>6</v>
      </c>
      <c r="B87" s="4" t="s">
        <v>81</v>
      </c>
    </row>
    <row r="88" customFormat="false" ht="15.75" hidden="false" customHeight="false" outlineLevel="0" collapsed="false">
      <c r="A88" s="4" t="s">
        <v>39</v>
      </c>
      <c r="B88" s="4" t="s">
        <v>81</v>
      </c>
    </row>
    <row r="89" customFormat="false" ht="15.75" hidden="false" customHeight="false" outlineLevel="0" collapsed="false">
      <c r="A89" s="4" t="s">
        <v>44</v>
      </c>
      <c r="B89" s="4" t="s">
        <v>82</v>
      </c>
    </row>
    <row r="90" customFormat="false" ht="15.75" hidden="false" customHeight="false" outlineLevel="0" collapsed="false">
      <c r="A90" s="4" t="s">
        <v>44</v>
      </c>
      <c r="B90" s="4" t="s">
        <v>82</v>
      </c>
    </row>
    <row r="91" customFormat="false" ht="15.75" hidden="false" customHeight="false" outlineLevel="0" collapsed="false">
      <c r="A91" s="4" t="s">
        <v>44</v>
      </c>
      <c r="B91" s="4" t="s">
        <v>83</v>
      </c>
    </row>
    <row r="92" customFormat="false" ht="15.75" hidden="false" customHeight="false" outlineLevel="0" collapsed="false">
      <c r="A92" s="4" t="s">
        <v>44</v>
      </c>
      <c r="B92" s="4" t="s">
        <v>84</v>
      </c>
    </row>
    <row r="93" customFormat="false" ht="15.75" hidden="false" customHeight="false" outlineLevel="0" collapsed="false">
      <c r="A93" s="4" t="s">
        <v>44</v>
      </c>
      <c r="B93" s="4" t="s">
        <v>85</v>
      </c>
    </row>
    <row r="94" customFormat="false" ht="15.75" hidden="false" customHeight="false" outlineLevel="0" collapsed="false">
      <c r="A94" s="4" t="s">
        <v>44</v>
      </c>
      <c r="B94" s="4" t="s">
        <v>85</v>
      </c>
    </row>
    <row r="95" customFormat="false" ht="15.75" hidden="false" customHeight="false" outlineLevel="0" collapsed="false">
      <c r="A95" s="4" t="s">
        <v>44</v>
      </c>
      <c r="B95" s="4" t="s">
        <v>86</v>
      </c>
    </row>
    <row r="96" customFormat="false" ht="15.75" hidden="false" customHeight="false" outlineLevel="0" collapsed="false">
      <c r="A96" s="4" t="s">
        <v>44</v>
      </c>
      <c r="B96" s="4" t="s">
        <v>87</v>
      </c>
    </row>
    <row r="97" customFormat="false" ht="15.75" hidden="false" customHeight="false" outlineLevel="0" collapsed="false">
      <c r="A97" s="4" t="s">
        <v>44</v>
      </c>
      <c r="B97" s="4" t="s">
        <v>88</v>
      </c>
    </row>
    <row r="98" customFormat="false" ht="15.75" hidden="false" customHeight="false" outlineLevel="0" collapsed="false">
      <c r="A98" s="4" t="s">
        <v>44</v>
      </c>
      <c r="B98" s="4" t="s">
        <v>88</v>
      </c>
    </row>
    <row r="99" customFormat="false" ht="15.75" hidden="false" customHeight="false" outlineLevel="0" collapsed="false">
      <c r="A99" s="4" t="s">
        <v>44</v>
      </c>
      <c r="B99" s="4" t="s">
        <v>89</v>
      </c>
    </row>
    <row r="100" customFormat="false" ht="15.75" hidden="false" customHeight="false" outlineLevel="0" collapsed="false">
      <c r="A100" s="4" t="s">
        <v>36</v>
      </c>
      <c r="B100" s="4" t="s">
        <v>90</v>
      </c>
    </row>
    <row r="101" customFormat="false" ht="15.75" hidden="false" customHeight="false" outlineLevel="0" collapsed="false">
      <c r="A101" s="4" t="s">
        <v>38</v>
      </c>
      <c r="B101" s="4" t="s">
        <v>90</v>
      </c>
    </row>
    <row r="102" customFormat="false" ht="15.75" hidden="false" customHeight="false" outlineLevel="0" collapsed="false">
      <c r="A102" s="4" t="s">
        <v>6</v>
      </c>
      <c r="B102" s="4" t="s">
        <v>90</v>
      </c>
    </row>
    <row r="103" customFormat="false" ht="15.75" hidden="false" customHeight="false" outlineLevel="0" collapsed="false">
      <c r="A103" s="4" t="s">
        <v>39</v>
      </c>
      <c r="B103" s="4" t="s">
        <v>90</v>
      </c>
    </row>
    <row r="104" customFormat="false" ht="15.75" hidden="false" customHeight="false" outlineLevel="0" collapsed="false">
      <c r="A104" s="4" t="s">
        <v>44</v>
      </c>
      <c r="B104" s="4" t="s">
        <v>91</v>
      </c>
    </row>
    <row r="105" customFormat="false" ht="15.75" hidden="false" customHeight="false" outlineLevel="0" collapsed="false">
      <c r="A105" s="4" t="s">
        <v>44</v>
      </c>
      <c r="B105" s="4" t="s">
        <v>91</v>
      </c>
    </row>
    <row r="106" customFormat="false" ht="15.75" hidden="false" customHeight="false" outlineLevel="0" collapsed="false">
      <c r="A106" s="4" t="s">
        <v>39</v>
      </c>
      <c r="B106" s="4" t="s">
        <v>92</v>
      </c>
    </row>
    <row r="107" customFormat="false" ht="15.75" hidden="false" customHeight="false" outlineLevel="0" collapsed="false">
      <c r="A107" s="4" t="s">
        <v>44</v>
      </c>
      <c r="B107" s="4" t="s">
        <v>93</v>
      </c>
    </row>
    <row r="108" customFormat="false" ht="15.75" hidden="false" customHeight="false" outlineLevel="0" collapsed="false">
      <c r="A108" s="4" t="s">
        <v>44</v>
      </c>
      <c r="B108" s="4" t="s">
        <v>93</v>
      </c>
    </row>
    <row r="109" customFormat="false" ht="15.75" hidden="false" customHeight="false" outlineLevel="0" collapsed="false">
      <c r="A109" s="4" t="s">
        <v>44</v>
      </c>
      <c r="B109" s="4" t="s">
        <v>94</v>
      </c>
    </row>
    <row r="110" customFormat="false" ht="15.75" hidden="false" customHeight="false" outlineLevel="0" collapsed="false">
      <c r="A110" s="4" t="s">
        <v>44</v>
      </c>
      <c r="B110" s="4" t="s">
        <v>94</v>
      </c>
    </row>
    <row r="111" customFormat="false" ht="15.75" hidden="false" customHeight="false" outlineLevel="0" collapsed="false">
      <c r="A111" s="4" t="s">
        <v>36</v>
      </c>
      <c r="B111" s="4" t="s">
        <v>95</v>
      </c>
    </row>
    <row r="112" customFormat="false" ht="15.75" hidden="false" customHeight="false" outlineLevel="0" collapsed="false">
      <c r="A112" s="4" t="s">
        <v>38</v>
      </c>
      <c r="B112" s="4" t="s">
        <v>95</v>
      </c>
    </row>
    <row r="113" customFormat="false" ht="15.75" hidden="false" customHeight="false" outlineLevel="0" collapsed="false">
      <c r="A113" s="4" t="s">
        <v>6</v>
      </c>
      <c r="B113" s="4" t="s">
        <v>95</v>
      </c>
    </row>
    <row r="114" customFormat="false" ht="15.75" hidden="false" customHeight="false" outlineLevel="0" collapsed="false">
      <c r="A114" s="4" t="s">
        <v>39</v>
      </c>
      <c r="B114" s="4" t="s">
        <v>95</v>
      </c>
    </row>
    <row r="115" customFormat="false" ht="15.75" hidden="false" customHeight="false" outlineLevel="0" collapsed="false">
      <c r="A115" s="4" t="s">
        <v>44</v>
      </c>
      <c r="B115" s="4" t="s">
        <v>96</v>
      </c>
    </row>
    <row r="116" customFormat="false" ht="15.75" hidden="false" customHeight="false" outlineLevel="0" collapsed="false">
      <c r="A116" s="4" t="s">
        <v>44</v>
      </c>
      <c r="B116" s="4" t="s">
        <v>97</v>
      </c>
    </row>
    <row r="117" customFormat="false" ht="15.75" hidden="false" customHeight="false" outlineLevel="0" collapsed="false">
      <c r="A117" s="4" t="s">
        <v>44</v>
      </c>
      <c r="B117" s="4" t="s">
        <v>98</v>
      </c>
    </row>
    <row r="118" customFormat="false" ht="15.75" hidden="false" customHeight="false" outlineLevel="0" collapsed="false">
      <c r="A118" s="4" t="s">
        <v>44</v>
      </c>
      <c r="B118" s="4" t="s">
        <v>99</v>
      </c>
    </row>
    <row r="119" customFormat="false" ht="15.75" hidden="false" customHeight="false" outlineLevel="0" collapsed="false">
      <c r="A119" s="4" t="s">
        <v>44</v>
      </c>
      <c r="B119" s="4" t="s">
        <v>100</v>
      </c>
    </row>
    <row r="120" customFormat="false" ht="15.75" hidden="false" customHeight="false" outlineLevel="0" collapsed="false">
      <c r="A120" s="4" t="s">
        <v>44</v>
      </c>
      <c r="B120" s="4" t="s">
        <v>101</v>
      </c>
    </row>
    <row r="121" customFormat="false" ht="15.75" hidden="false" customHeight="false" outlineLevel="0" collapsed="false">
      <c r="A121" s="4" t="s">
        <v>44</v>
      </c>
      <c r="B121" s="4" t="s">
        <v>101</v>
      </c>
    </row>
    <row r="122" customFormat="false" ht="15.75" hidden="false" customHeight="false" outlineLevel="0" collapsed="false">
      <c r="A122" s="4" t="s">
        <v>36</v>
      </c>
      <c r="B122" s="4" t="s">
        <v>102</v>
      </c>
    </row>
    <row r="123" customFormat="false" ht="15.75" hidden="false" customHeight="false" outlineLevel="0" collapsed="false">
      <c r="A123" s="4" t="s">
        <v>38</v>
      </c>
      <c r="B123" s="4" t="s">
        <v>102</v>
      </c>
    </row>
    <row r="124" customFormat="false" ht="15.75" hidden="false" customHeight="false" outlineLevel="0" collapsed="false">
      <c r="A124" s="4" t="s">
        <v>6</v>
      </c>
      <c r="B124" s="4" t="s">
        <v>102</v>
      </c>
    </row>
    <row r="125" customFormat="false" ht="15.75" hidden="false" customHeight="false" outlineLevel="0" collapsed="false">
      <c r="A125" s="4" t="s">
        <v>39</v>
      </c>
      <c r="B125" s="4" t="s">
        <v>103</v>
      </c>
    </row>
    <row r="126" customFormat="false" ht="15.75" hidden="false" customHeight="false" outlineLevel="0" collapsed="false">
      <c r="A126" s="4" t="s">
        <v>44</v>
      </c>
      <c r="B126" s="4" t="s">
        <v>104</v>
      </c>
    </row>
    <row r="127" customFormat="false" ht="15.75" hidden="false" customHeight="false" outlineLevel="0" collapsed="false">
      <c r="A127" s="4" t="s">
        <v>44</v>
      </c>
      <c r="B127" s="4" t="s">
        <v>104</v>
      </c>
    </row>
    <row r="128" customFormat="false" ht="15.75" hidden="false" customHeight="false" outlineLevel="0" collapsed="false">
      <c r="A128" s="4" t="s">
        <v>44</v>
      </c>
      <c r="B128" s="4" t="s">
        <v>105</v>
      </c>
    </row>
    <row r="129" customFormat="false" ht="15.75" hidden="false" customHeight="false" outlineLevel="0" collapsed="false">
      <c r="A129" s="4" t="s">
        <v>44</v>
      </c>
      <c r="B129" s="4" t="s">
        <v>105</v>
      </c>
    </row>
    <row r="130" customFormat="false" ht="15.75" hidden="false" customHeight="false" outlineLevel="0" collapsed="false">
      <c r="A130" s="4" t="s">
        <v>39</v>
      </c>
      <c r="B130" s="17" t="s">
        <v>106</v>
      </c>
    </row>
    <row r="131" customFormat="false" ht="15.75" hidden="false" customHeight="false" outlineLevel="0" collapsed="false">
      <c r="A131" s="4" t="s">
        <v>44</v>
      </c>
      <c r="B131" s="4" t="s">
        <v>107</v>
      </c>
    </row>
    <row r="132" customFormat="false" ht="15.75" hidden="false" customHeight="false" outlineLevel="0" collapsed="false">
      <c r="A132" s="4" t="s">
        <v>44</v>
      </c>
      <c r="B132" s="4" t="s">
        <v>108</v>
      </c>
    </row>
    <row r="133" customFormat="false" ht="15.75" hidden="false" customHeight="false" outlineLevel="0" collapsed="false">
      <c r="A133" s="4" t="s">
        <v>44</v>
      </c>
      <c r="B133" s="4" t="s">
        <v>109</v>
      </c>
    </row>
    <row r="134" customFormat="false" ht="15.75" hidden="false" customHeight="false" outlineLevel="0" collapsed="false">
      <c r="A134" s="4" t="s">
        <v>44</v>
      </c>
      <c r="B134" s="4" t="s">
        <v>109</v>
      </c>
    </row>
    <row r="135" customFormat="false" ht="15.75" hidden="false" customHeight="false" outlineLevel="0" collapsed="false">
      <c r="A135" s="4" t="s">
        <v>44</v>
      </c>
      <c r="B135" s="4" t="s">
        <v>110</v>
      </c>
    </row>
    <row r="136" customFormat="false" ht="15.75" hidden="false" customHeight="false" outlineLevel="0" collapsed="false">
      <c r="A136" s="4" t="s">
        <v>44</v>
      </c>
      <c r="B136" s="4" t="s">
        <v>110</v>
      </c>
    </row>
    <row r="137" customFormat="false" ht="15.75" hidden="false" customHeight="false" outlineLevel="0" collapsed="false">
      <c r="A137" s="4" t="s">
        <v>36</v>
      </c>
      <c r="B137" s="4" t="s">
        <v>111</v>
      </c>
    </row>
    <row r="138" customFormat="false" ht="15.75" hidden="false" customHeight="false" outlineLevel="0" collapsed="false">
      <c r="A138" s="4" t="s">
        <v>6</v>
      </c>
      <c r="B138" s="4" t="s">
        <v>111</v>
      </c>
    </row>
    <row r="139" customFormat="false" ht="15.75" hidden="false" customHeight="false" outlineLevel="0" collapsed="false">
      <c r="A139" s="4" t="s">
        <v>39</v>
      </c>
      <c r="B139" s="4" t="s">
        <v>111</v>
      </c>
    </row>
    <row r="140" customFormat="false" ht="15.75" hidden="false" customHeight="false" outlineLevel="0" collapsed="false">
      <c r="A140" s="4" t="s">
        <v>36</v>
      </c>
      <c r="B140" s="4" t="s">
        <v>112</v>
      </c>
    </row>
    <row r="141" customFormat="false" ht="15.75" hidden="false" customHeight="false" outlineLevel="0" collapsed="false">
      <c r="A141" s="4" t="s">
        <v>38</v>
      </c>
      <c r="B141" s="4" t="s">
        <v>112</v>
      </c>
    </row>
    <row r="142" customFormat="false" ht="15.75" hidden="false" customHeight="false" outlineLevel="0" collapsed="false">
      <c r="A142" s="4" t="s">
        <v>6</v>
      </c>
      <c r="B142" s="4" t="s">
        <v>112</v>
      </c>
    </row>
    <row r="143" customFormat="false" ht="15.75" hidden="false" customHeight="false" outlineLevel="0" collapsed="false">
      <c r="A143" s="4" t="s">
        <v>39</v>
      </c>
      <c r="B143" s="4" t="s">
        <v>112</v>
      </c>
    </row>
    <row r="144" customFormat="false" ht="15.75" hidden="false" customHeight="false" outlineLevel="0" collapsed="false">
      <c r="A144" s="4" t="s">
        <v>44</v>
      </c>
      <c r="B144" s="4" t="s">
        <v>113</v>
      </c>
    </row>
    <row r="145" customFormat="false" ht="15.75" hidden="false" customHeight="false" outlineLevel="0" collapsed="false">
      <c r="A145" s="4" t="s">
        <v>44</v>
      </c>
      <c r="B145" s="4" t="s">
        <v>114</v>
      </c>
    </row>
    <row r="146" customFormat="false" ht="15.75" hidden="false" customHeight="false" outlineLevel="0" collapsed="false">
      <c r="A146" s="4" t="s">
        <v>44</v>
      </c>
      <c r="B146" s="4" t="s">
        <v>114</v>
      </c>
    </row>
    <row r="147" customFormat="false" ht="15.75" hidden="false" customHeight="false" outlineLevel="0" collapsed="false">
      <c r="A147" s="4" t="s">
        <v>44</v>
      </c>
      <c r="B147" s="4" t="s">
        <v>114</v>
      </c>
    </row>
    <row r="148" customFormat="false" ht="15.75" hidden="false" customHeight="false" outlineLevel="0" collapsed="false">
      <c r="A148" s="4" t="s">
        <v>36</v>
      </c>
      <c r="B148" s="4" t="s">
        <v>115</v>
      </c>
    </row>
    <row r="149" customFormat="false" ht="15.75" hidden="false" customHeight="false" outlineLevel="0" collapsed="false">
      <c r="A149" s="4" t="s">
        <v>38</v>
      </c>
      <c r="B149" s="4" t="s">
        <v>115</v>
      </c>
    </row>
    <row r="150" customFormat="false" ht="15.75" hidden="false" customHeight="false" outlineLevel="0" collapsed="false">
      <c r="A150" s="4" t="s">
        <v>6</v>
      </c>
      <c r="B150" s="4" t="s">
        <v>115</v>
      </c>
    </row>
    <row r="151" customFormat="false" ht="15.75" hidden="false" customHeight="false" outlineLevel="0" collapsed="false">
      <c r="A151" s="4" t="s">
        <v>39</v>
      </c>
      <c r="B151" s="4" t="s">
        <v>115</v>
      </c>
    </row>
    <row r="152" customFormat="false" ht="15.75" hidden="false" customHeight="false" outlineLevel="0" collapsed="false">
      <c r="A152" s="4" t="s">
        <v>44</v>
      </c>
      <c r="B152" s="4" t="s">
        <v>115</v>
      </c>
    </row>
    <row r="153" customFormat="false" ht="15.75" hidden="false" customHeight="false" outlineLevel="0" collapsed="false">
      <c r="A153" s="4" t="s">
        <v>44</v>
      </c>
      <c r="B153" s="4" t="s">
        <v>115</v>
      </c>
    </row>
    <row r="154" customFormat="false" ht="15.75" hidden="false" customHeight="false" outlineLevel="0" collapsed="false">
      <c r="A154" s="4" t="s">
        <v>38</v>
      </c>
      <c r="B154" s="4" t="s">
        <v>116</v>
      </c>
    </row>
    <row r="155" customFormat="false" ht="15.75" hidden="false" customHeight="false" outlineLevel="0" collapsed="false">
      <c r="A155" s="4" t="s">
        <v>6</v>
      </c>
      <c r="B155" s="4" t="s">
        <v>116</v>
      </c>
    </row>
    <row r="156" customFormat="false" ht="15.75" hidden="false" customHeight="false" outlineLevel="0" collapsed="false">
      <c r="A156" s="4" t="s">
        <v>44</v>
      </c>
      <c r="B156" s="4" t="s">
        <v>117</v>
      </c>
    </row>
    <row r="157" customFormat="false" ht="15.75" hidden="false" customHeight="false" outlineLevel="0" collapsed="false">
      <c r="A157" s="4" t="s">
        <v>44</v>
      </c>
      <c r="B157" s="4" t="s">
        <v>118</v>
      </c>
    </row>
    <row r="158" customFormat="false" ht="15.75" hidden="false" customHeight="false" outlineLevel="0" collapsed="false">
      <c r="A158" s="4" t="s">
        <v>44</v>
      </c>
      <c r="B158" s="4" t="s">
        <v>119</v>
      </c>
    </row>
    <row r="159" customFormat="false" ht="15.75" hidden="false" customHeight="false" outlineLevel="0" collapsed="false">
      <c r="A159" s="4" t="s">
        <v>44</v>
      </c>
      <c r="B159" s="4" t="s">
        <v>119</v>
      </c>
    </row>
    <row r="160" customFormat="false" ht="15.75" hidden="false" customHeight="false" outlineLevel="0" collapsed="false">
      <c r="A160" s="4" t="s">
        <v>38</v>
      </c>
      <c r="B160" s="4" t="s">
        <v>120</v>
      </c>
    </row>
    <row r="161" customFormat="false" ht="15.75" hidden="false" customHeight="false" outlineLevel="0" collapsed="false">
      <c r="A161" s="4" t="s">
        <v>36</v>
      </c>
      <c r="B161" s="4" t="s">
        <v>121</v>
      </c>
    </row>
    <row r="162" customFormat="false" ht="15.75" hidden="false" customHeight="false" outlineLevel="0" collapsed="false">
      <c r="A162" s="4" t="s">
        <v>39</v>
      </c>
      <c r="B162" s="4" t="s">
        <v>121</v>
      </c>
    </row>
    <row r="163" customFormat="false" ht="15.75" hidden="false" customHeight="false" outlineLevel="0" collapsed="false">
      <c r="A163" s="4" t="s">
        <v>44</v>
      </c>
      <c r="B163" s="4" t="s">
        <v>122</v>
      </c>
    </row>
    <row r="164" customFormat="false" ht="15.75" hidden="false" customHeight="false" outlineLevel="0" collapsed="false">
      <c r="A164" s="4" t="s">
        <v>44</v>
      </c>
      <c r="B164" s="4" t="s">
        <v>123</v>
      </c>
    </row>
    <row r="165" customFormat="false" ht="15.75" hidden="false" customHeight="false" outlineLevel="0" collapsed="false">
      <c r="A165" s="4" t="s">
        <v>38</v>
      </c>
      <c r="B165" s="4" t="s">
        <v>124</v>
      </c>
    </row>
    <row r="166" customFormat="false" ht="15.75" hidden="false" customHeight="false" outlineLevel="0" collapsed="false">
      <c r="A166" s="4" t="s">
        <v>6</v>
      </c>
      <c r="B166" s="4" t="s">
        <v>124</v>
      </c>
    </row>
    <row r="167" customFormat="false" ht="15.75" hidden="false" customHeight="false" outlineLevel="0" collapsed="false">
      <c r="A167" s="4" t="s">
        <v>44</v>
      </c>
      <c r="B167" s="4" t="s">
        <v>125</v>
      </c>
    </row>
    <row r="168" customFormat="false" ht="15.75" hidden="false" customHeight="false" outlineLevel="0" collapsed="false">
      <c r="A168" s="4" t="s">
        <v>44</v>
      </c>
      <c r="B168" s="4" t="s">
        <v>125</v>
      </c>
    </row>
    <row r="169" customFormat="false" ht="15.75" hidden="false" customHeight="false" outlineLevel="0" collapsed="false">
      <c r="A169" s="4" t="s">
        <v>36</v>
      </c>
      <c r="B169" s="4" t="s">
        <v>126</v>
      </c>
    </row>
    <row r="170" customFormat="false" ht="15.75" hidden="false" customHeight="false" outlineLevel="0" collapsed="false">
      <c r="A170" s="4" t="s">
        <v>38</v>
      </c>
      <c r="B170" s="4" t="s">
        <v>126</v>
      </c>
    </row>
    <row r="171" customFormat="false" ht="15.75" hidden="false" customHeight="false" outlineLevel="0" collapsed="false">
      <c r="A171" s="4" t="s">
        <v>6</v>
      </c>
      <c r="B171" s="4" t="s">
        <v>126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12.6328125" defaultRowHeight="15.75" zeroHeight="false" outlineLevelRow="0" outlineLevelCol="0"/>
  <sheetData>
    <row r="1" customFormat="false" ht="15.75" hidden="false" customHeight="false" outlineLevel="0" collapsed="false">
      <c r="A1" s="4" t="s">
        <v>127</v>
      </c>
      <c r="C1" s="4" t="s">
        <v>128</v>
      </c>
    </row>
    <row r="2" customFormat="false" ht="15.75" hidden="false" customHeight="false" outlineLevel="0" collapsed="false">
      <c r="A2" s="4" t="s">
        <v>10</v>
      </c>
      <c r="C2" s="4" t="s">
        <v>12</v>
      </c>
    </row>
    <row r="3" customFormat="false" ht="15.75" hidden="false" customHeight="false" outlineLevel="0" collapsed="false">
      <c r="A3" s="4" t="s">
        <v>129</v>
      </c>
      <c r="C3" s="4" t="s">
        <v>130</v>
      </c>
    </row>
    <row r="4" customFormat="false" ht="15.75" hidden="false" customHeight="false" outlineLevel="0" collapsed="false">
      <c r="A4" s="4" t="s">
        <v>131</v>
      </c>
    </row>
    <row r="5" customFormat="false" ht="15.75" hidden="false" customHeight="false" outlineLevel="0" collapsed="false">
      <c r="A5" s="4" t="s">
        <v>132</v>
      </c>
    </row>
    <row r="6" customFormat="false" ht="15.75" hidden="false" customHeight="false" outlineLevel="0" collapsed="false">
      <c r="A6" s="4" t="s">
        <v>133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LibreOffice/7.6.2.1$Windows_X86_64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2024-06-04T14:05:21Z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